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darekol\Edarekol\Home\پست ها\پست های در حال ساخت\اضافه کاری-14010425\"/>
    </mc:Choice>
  </mc:AlternateContent>
  <xr:revisionPtr revIDLastSave="0" documentId="13_ncr:1_{8F190BC0-097E-4440-950A-CF146D899B0F}" xr6:coauthVersionLast="47" xr6:coauthVersionMax="47" xr10:uidLastSave="{00000000-0000-0000-0000-000000000000}"/>
  <bookViews>
    <workbookView xWindow="-120" yWindow="-120" windowWidth="29040" windowHeight="15840" xr2:uid="{2FEA53B7-4AEE-4774-B57D-635251DA9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I8" i="1"/>
  <c r="J8" i="1" s="1"/>
  <c r="K8" i="1" s="1"/>
  <c r="O8" i="1" s="1"/>
  <c r="I7" i="1"/>
  <c r="J7" i="1" s="1"/>
  <c r="K7" i="1" s="1"/>
  <c r="O7" i="1" s="1"/>
  <c r="F10" i="1"/>
  <c r="I10" i="1" s="1"/>
  <c r="J10" i="1" s="1"/>
  <c r="K10" i="1" s="1"/>
  <c r="O10" i="1" s="1"/>
  <c r="F9" i="1"/>
  <c r="I9" i="1" s="1"/>
  <c r="J9" i="1" s="1"/>
  <c r="K9" i="1" s="1"/>
  <c r="O9" i="1" s="1"/>
</calcChain>
</file>

<file path=xl/sharedStrings.xml><?xml version="1.0" encoding="utf-8"?>
<sst xmlns="http://schemas.openxmlformats.org/spreadsheetml/2006/main" count="29" uniqueCount="29">
  <si>
    <t xml:space="preserve">مزد ساعتی </t>
  </si>
  <si>
    <t>اضافه کاری ماهانه</t>
  </si>
  <si>
    <t>1401/01/01</t>
  </si>
  <si>
    <t>مزد شغل روزانه
 (حداقل مزد یا توافقی)</t>
  </si>
  <si>
    <t>مزایای ثابت پرداختی
 به تبع شغل(روزانه)</t>
  </si>
  <si>
    <t>1400/01/01</t>
  </si>
  <si>
    <t>1397/01/01</t>
  </si>
  <si>
    <t>1391/01/01</t>
  </si>
  <si>
    <t>عنوان</t>
  </si>
  <si>
    <t>مبلغ</t>
  </si>
  <si>
    <t>حق فنی</t>
  </si>
  <si>
    <t>فوق العاده مدیریت</t>
  </si>
  <si>
    <t>مشاغل تخصصی و فنی</t>
  </si>
  <si>
    <t>مزد
هر ساعت اضافه کاری</t>
  </si>
  <si>
    <t>ساعت اضافه کاری
ماهانه</t>
  </si>
  <si>
    <t>پایه سنوات
 روزانه</t>
  </si>
  <si>
    <t>تاریخ استخدام
 کارگر</t>
  </si>
  <si>
    <t>جمع مزد
 روزانه</t>
  </si>
  <si>
    <r>
      <rPr>
        <b/>
        <sz val="12"/>
        <color theme="1"/>
        <rFont val="B Nazanin"/>
        <charset val="178"/>
      </rPr>
      <t xml:space="preserve">مزد شغل : </t>
    </r>
    <r>
      <rPr>
        <sz val="12"/>
        <color theme="1"/>
        <rFont val="B Nazanin"/>
        <charset val="178"/>
      </rPr>
      <t>می تواند یا حداقل قانون کار بوده و یا مبلغی توافقی بالاتر از آن باشد.</t>
    </r>
  </si>
  <si>
    <r>
      <rPr>
        <b/>
        <sz val="12"/>
        <color theme="1"/>
        <rFont val="B Nazanin"/>
        <charset val="178"/>
      </rPr>
      <t>پایه سنوات :</t>
    </r>
    <r>
      <rPr>
        <sz val="12"/>
        <color theme="1"/>
        <rFont val="B Nazanin"/>
        <charset val="178"/>
      </rPr>
      <t xml:space="preserve"> با توجه به سابقه کار کارگر متفاوت خواهد بود و از روی جدول تصاعدی مزد محاسبه می شود.</t>
    </r>
  </si>
  <si>
    <r>
      <rPr>
        <b/>
        <sz val="12"/>
        <color theme="1"/>
        <rFont val="B Nazanin"/>
        <charset val="178"/>
      </rPr>
      <t>مزد ساعتی :</t>
    </r>
    <r>
      <rPr>
        <sz val="12"/>
        <color theme="1"/>
        <rFont val="B Nazanin"/>
        <charset val="178"/>
      </rPr>
      <t xml:space="preserve"> از تقسیم مزد روزانه به عدد 7.33 (هفت و سی و سه صدم) به دست می آید.</t>
    </r>
  </si>
  <si>
    <r>
      <rPr>
        <b/>
        <sz val="12"/>
        <color theme="1"/>
        <rFont val="B Nazanin"/>
        <charset val="178"/>
      </rPr>
      <t>مزد هر ساعت اضافه کاری :</t>
    </r>
    <r>
      <rPr>
        <sz val="12"/>
        <color theme="1"/>
        <rFont val="B Nazanin"/>
        <charset val="178"/>
      </rPr>
      <t xml:space="preserve"> از ضرب مزد ساعتی در عدد 1.4 (یک و چهار دهم) به دست می آید.</t>
    </r>
  </si>
  <si>
    <t>جدول آموزش محاسبه اضافه کاری کارگران مشمول قانون کار با 4 مثال</t>
  </si>
  <si>
    <r>
      <rPr>
        <b/>
        <sz val="12"/>
        <color theme="1"/>
        <rFont val="B Nazanin"/>
        <charset val="178"/>
      </rPr>
      <t>جمع مزد روزانه :</t>
    </r>
    <r>
      <rPr>
        <sz val="12"/>
        <color theme="1"/>
        <rFont val="B Nazanin"/>
        <charset val="178"/>
      </rPr>
      <t xml:space="preserve"> مجموع مزد شغل و  پایه سنوات و مزایای ثابت به تبع شغل است.</t>
    </r>
  </si>
  <si>
    <r>
      <rPr>
        <b/>
        <sz val="12"/>
        <color theme="1"/>
        <rFont val="B Nazanin"/>
        <charset val="178"/>
      </rPr>
      <t>ساعت اضافه کاری ماهانه :</t>
    </r>
    <r>
      <rPr>
        <sz val="12"/>
        <color theme="1"/>
        <rFont val="B Nazanin"/>
        <charset val="178"/>
      </rPr>
      <t xml:space="preserve"> ساعات کارکرد مازاد بر موظفی ماهانه.</t>
    </r>
  </si>
  <si>
    <r>
      <rPr>
        <b/>
        <sz val="12"/>
        <color theme="1"/>
        <rFont val="B Nazanin"/>
        <charset val="178"/>
      </rPr>
      <t>اضافه کاری ماهانه :</t>
    </r>
    <r>
      <rPr>
        <sz val="12"/>
        <color theme="1"/>
        <rFont val="B Nazanin"/>
        <charset val="178"/>
      </rPr>
      <t xml:space="preserve"> حاصل ضرب ساعت اضافه کاری ماهانه در مبلغ مزد هر ساعت اضافه کاری.</t>
    </r>
  </si>
  <si>
    <r>
      <rPr>
        <b/>
        <sz val="12"/>
        <color theme="1"/>
        <rFont val="B Nazanin"/>
        <charset val="178"/>
      </rPr>
      <t>مزایای ثابت به تبع شغل :</t>
    </r>
    <r>
      <rPr>
        <sz val="12"/>
        <color theme="1"/>
        <rFont val="B Nazanin"/>
        <charset val="178"/>
      </rPr>
      <t xml:space="preserve"> این مزایا حسب ماهیت شغل و یا شرایط و محیط کار کارگر پرداخت می شود.
                                        مسکن و بن و اولاد جزو این مزایا محسوب نمی شوند.</t>
    </r>
  </si>
  <si>
    <t>ساعت کارکرد
ماهانه</t>
  </si>
  <si>
    <t>موظفی ماهانه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</si>
</sst>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2"/>
      <color theme="1"/>
      <name val="B Lotus"/>
      <charset val="178"/>
    </font>
    <font>
      <sz val="14"/>
      <color theme="1"/>
      <name val="B Lotus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8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4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612912</xdr:colOff>
      <xdr:row>2</xdr:row>
      <xdr:rowOff>91109</xdr:rowOff>
    </xdr:from>
    <xdr:to>
      <xdr:col>14</xdr:col>
      <xdr:colOff>1137615</xdr:colOff>
      <xdr:row>4</xdr:row>
      <xdr:rowOff>150160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90FED0-53AE-3286-8818-EA2FD61B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2795559" y="621196"/>
          <a:ext cx="1618007" cy="597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490311</xdr:colOff>
      <xdr:row>4</xdr:row>
      <xdr:rowOff>455221</xdr:rowOff>
    </xdr:from>
    <xdr:ext cx="1769202" cy="468013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EFCF600-8DC5-73D3-E1D8-CF441F054744}"/>
            </a:ext>
          </a:extLst>
        </xdr:cNvPr>
        <xdr:cNvSpPr/>
      </xdr:nvSpPr>
      <xdr:spPr>
        <a:xfrm>
          <a:off x="10032766965" y="1523678"/>
          <a:ext cx="1769202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kartban.com</a:t>
          </a:r>
        </a:p>
      </xdr:txBody>
    </xdr:sp>
    <xdr:clientData/>
  </xdr:oneCellAnchor>
  <xdr:oneCellAnchor>
    <xdr:from>
      <xdr:col>10</xdr:col>
      <xdr:colOff>480391</xdr:colOff>
      <xdr:row>10</xdr:row>
      <xdr:rowOff>65939</xdr:rowOff>
    </xdr:from>
    <xdr:ext cx="2890226" cy="31506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85EB1E6-8B97-2637-E052-932DE16BE9E1}"/>
            </a:ext>
          </a:extLst>
        </xdr:cNvPr>
        <xdr:cNvSpPr/>
      </xdr:nvSpPr>
      <xdr:spPr>
        <a:xfrm>
          <a:off x="10033999839" y="3229896"/>
          <a:ext cx="2890226" cy="31506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none" lIns="91440" tIns="45720" rIns="91440" bIns="45720" anchor="ctr">
          <a:noAutofit/>
        </a:bodyPr>
        <a:lstStyle/>
        <a:p>
          <a:pPr algn="ctr" rtl="1"/>
          <a:r>
            <a:rPr lang="fa-IR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تلگرام</a:t>
          </a:r>
          <a:r>
            <a:rPr lang="en-US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 </a:t>
          </a:r>
          <a:r>
            <a:rPr lang="fa-IR" sz="1800" b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 کارتابان</a:t>
          </a:r>
          <a:r>
            <a:rPr lang="fa-IR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@kartaban</a:t>
          </a:r>
        </a:p>
      </xdr:txBody>
    </xdr:sp>
    <xdr:clientData/>
  </xdr:oneCellAnchor>
  <xdr:oneCellAnchor>
    <xdr:from>
      <xdr:col>10</xdr:col>
      <xdr:colOff>463826</xdr:colOff>
      <xdr:row>11</xdr:row>
      <xdr:rowOff>181897</xdr:rowOff>
    </xdr:from>
    <xdr:ext cx="2906791" cy="315061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B05947E-2F33-F111-6F90-F57BF8C7AE34}"/>
            </a:ext>
          </a:extLst>
        </xdr:cNvPr>
        <xdr:cNvSpPr/>
      </xdr:nvSpPr>
      <xdr:spPr>
        <a:xfrm>
          <a:off x="10033999839" y="3610897"/>
          <a:ext cx="2906791" cy="31506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none" lIns="91440" tIns="45720" rIns="91440" bIns="45720" anchor="ctr">
          <a:noAutofit/>
        </a:bodyPr>
        <a:lstStyle/>
        <a:p>
          <a:pPr algn="ctr" rtl="1"/>
          <a:r>
            <a:rPr lang="fa-IR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اینستاگرام</a:t>
          </a:r>
          <a:r>
            <a:rPr lang="en-US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 </a:t>
          </a:r>
          <a:r>
            <a:rPr lang="fa-IR" sz="1800" b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 کارتابان</a:t>
          </a:r>
          <a:r>
            <a:rPr lang="fa-IR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@kar_bime</a:t>
          </a:r>
        </a:p>
      </xdr:txBody>
    </xdr:sp>
    <xdr:clientData/>
  </xdr:oneCellAnchor>
  <xdr:oneCellAnchor>
    <xdr:from>
      <xdr:col>10</xdr:col>
      <xdr:colOff>463826</xdr:colOff>
      <xdr:row>13</xdr:row>
      <xdr:rowOff>24527</xdr:rowOff>
    </xdr:from>
    <xdr:ext cx="2906791" cy="315061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61CB881-A223-B688-C4E7-C59EBB79C79D}"/>
            </a:ext>
          </a:extLst>
        </xdr:cNvPr>
        <xdr:cNvSpPr/>
      </xdr:nvSpPr>
      <xdr:spPr>
        <a:xfrm>
          <a:off x="10033999839" y="3983614"/>
          <a:ext cx="2906791" cy="31506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none" lIns="91440" tIns="45720" rIns="91440" bIns="45720" anchor="ctr">
          <a:noAutofit/>
        </a:bodyPr>
        <a:lstStyle/>
        <a:p>
          <a:pPr algn="ctr" rtl="1"/>
          <a:r>
            <a:rPr lang="fa-IR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سایت</a:t>
          </a:r>
          <a:r>
            <a:rPr lang="en-US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 </a:t>
          </a:r>
          <a:r>
            <a:rPr lang="fa-IR" sz="1800" b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Yekan" panose="00000400000000000000" pitchFamily="2" charset="-78"/>
            </a:rPr>
            <a:t> کارتابان</a:t>
          </a:r>
          <a:r>
            <a:rPr lang="fa-IR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en-US" sz="18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kartaban.com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73D8-40E2-4CE3-A786-13A407212AA2}">
  <dimension ref="D3:R20"/>
  <sheetViews>
    <sheetView showGridLines="0" rightToLeft="1" tabSelected="1" zoomScale="115" zoomScaleNormal="115" workbookViewId="0">
      <selection activeCell="D15" sqref="D15:O15"/>
    </sheetView>
  </sheetViews>
  <sheetFormatPr defaultRowHeight="21" x14ac:dyDescent="0.25"/>
  <cols>
    <col min="1" max="3" width="9.140625" style="1"/>
    <col min="4" max="4" width="11.5703125" style="1" bestFit="1" customWidth="1"/>
    <col min="5" max="5" width="22.28515625" style="1" customWidth="1"/>
    <col min="6" max="6" width="8.85546875" style="1" bestFit="1" customWidth="1"/>
    <col min="7" max="7" width="19.140625" style="1" customWidth="1"/>
    <col min="8" max="8" width="8.42578125" style="1" bestFit="1" customWidth="1"/>
    <col min="9" max="9" width="10.140625" style="1" bestFit="1" customWidth="1"/>
    <col min="10" max="10" width="10.5703125" style="1" bestFit="1" customWidth="1"/>
    <col min="11" max="11" width="16.7109375" style="1" bestFit="1" customWidth="1"/>
    <col min="12" max="12" width="12.42578125" style="1" bestFit="1" customWidth="1"/>
    <col min="13" max="13" width="12.28515625" style="1" bestFit="1" customWidth="1"/>
    <col min="14" max="14" width="16.42578125" style="1" bestFit="1" customWidth="1"/>
    <col min="15" max="15" width="17.28515625" style="1" customWidth="1"/>
    <col min="16" max="16384" width="9.140625" style="1"/>
  </cols>
  <sheetData>
    <row r="3" spans="4:18" x14ac:dyDescent="0.25">
      <c r="D3" s="29" t="s">
        <v>22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4:18" ht="21.75" thickBot="1" x14ac:dyDescent="0.3"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4:18" ht="42" customHeight="1" x14ac:dyDescent="0.25">
      <c r="D5" s="2" t="s">
        <v>16</v>
      </c>
      <c r="E5" s="3" t="s">
        <v>3</v>
      </c>
      <c r="F5" s="3" t="s">
        <v>15</v>
      </c>
      <c r="G5" s="3" t="s">
        <v>4</v>
      </c>
      <c r="H5" s="3"/>
      <c r="I5" s="3" t="s">
        <v>17</v>
      </c>
      <c r="J5" s="4" t="s">
        <v>0</v>
      </c>
      <c r="K5" s="3" t="s">
        <v>13</v>
      </c>
      <c r="L5" s="33" t="s">
        <v>27</v>
      </c>
      <c r="M5" s="33" t="s">
        <v>28</v>
      </c>
      <c r="N5" s="3" t="s">
        <v>14</v>
      </c>
      <c r="O5" s="5" t="s">
        <v>1</v>
      </c>
    </row>
    <row r="6" spans="4:18" ht="23.25" thickBot="1" x14ac:dyDescent="0.3">
      <c r="D6" s="6"/>
      <c r="E6" s="7"/>
      <c r="F6" s="7"/>
      <c r="G6" s="8" t="s">
        <v>8</v>
      </c>
      <c r="H6" s="8" t="s">
        <v>9</v>
      </c>
      <c r="I6" s="9"/>
      <c r="J6" s="9"/>
      <c r="K6" s="7"/>
      <c r="L6" s="34"/>
      <c r="M6" s="34"/>
      <c r="N6" s="7"/>
      <c r="O6" s="10"/>
    </row>
    <row r="7" spans="4:18" ht="24.75" x14ac:dyDescent="0.25">
      <c r="D7" s="11" t="s">
        <v>2</v>
      </c>
      <c r="E7" s="12">
        <v>1393250</v>
      </c>
      <c r="F7" s="12">
        <v>0</v>
      </c>
      <c r="G7" s="12">
        <v>0</v>
      </c>
      <c r="H7" s="13">
        <v>0</v>
      </c>
      <c r="I7" s="13">
        <f>H7+F7+E7</f>
        <v>1393250</v>
      </c>
      <c r="J7" s="13">
        <f>I7/7.33</f>
        <v>190075.034106412</v>
      </c>
      <c r="K7" s="13">
        <f>J7*1.4</f>
        <v>266105.04774897679</v>
      </c>
      <c r="L7" s="13">
        <v>196</v>
      </c>
      <c r="M7" s="13">
        <v>176</v>
      </c>
      <c r="N7" s="13">
        <f>L7-M7</f>
        <v>20</v>
      </c>
      <c r="O7" s="14">
        <f>N7*K7</f>
        <v>5322100.9549795361</v>
      </c>
    </row>
    <row r="8" spans="4:18" ht="24.75" x14ac:dyDescent="0.25">
      <c r="D8" s="19" t="s">
        <v>5</v>
      </c>
      <c r="E8" s="20">
        <v>1393250</v>
      </c>
      <c r="F8" s="20">
        <v>70000</v>
      </c>
      <c r="G8" s="20" t="s">
        <v>10</v>
      </c>
      <c r="H8" s="21">
        <v>400000</v>
      </c>
      <c r="I8" s="21">
        <f t="shared" ref="I8:I10" si="0">H8+F8+E8</f>
        <v>1863250</v>
      </c>
      <c r="J8" s="21">
        <f t="shared" ref="J8:J10" si="1">I8/7.33</f>
        <v>254195.08867667121</v>
      </c>
      <c r="K8" s="21">
        <f t="shared" ref="K8:K10" si="2">J8*1.4</f>
        <v>355873.12414733967</v>
      </c>
      <c r="L8" s="21">
        <v>188</v>
      </c>
      <c r="M8" s="21">
        <v>176</v>
      </c>
      <c r="N8" s="21">
        <f>L8-M8</f>
        <v>12</v>
      </c>
      <c r="O8" s="22">
        <f t="shared" ref="O8:O10" si="3">N8*K8</f>
        <v>4270477.4897680758</v>
      </c>
    </row>
    <row r="9" spans="4:18" ht="24.75" x14ac:dyDescent="0.25">
      <c r="D9" s="15" t="s">
        <v>6</v>
      </c>
      <c r="E9" s="16">
        <v>1500000</v>
      </c>
      <c r="F9" s="16">
        <f>1632265-1393250</f>
        <v>239015</v>
      </c>
      <c r="G9" s="16" t="s">
        <v>11</v>
      </c>
      <c r="H9" s="17">
        <v>380000</v>
      </c>
      <c r="I9" s="17">
        <f t="shared" si="0"/>
        <v>2119015</v>
      </c>
      <c r="J9" s="17">
        <f t="shared" si="1"/>
        <v>289087.99454297405</v>
      </c>
      <c r="K9" s="17">
        <f t="shared" si="2"/>
        <v>404723.19236016367</v>
      </c>
      <c r="L9" s="17">
        <v>229</v>
      </c>
      <c r="M9" s="17">
        <v>176</v>
      </c>
      <c r="N9" s="17">
        <f>L9-M9</f>
        <v>53</v>
      </c>
      <c r="O9" s="18">
        <f t="shared" si="3"/>
        <v>21450329.195088673</v>
      </c>
    </row>
    <row r="10" spans="4:18" ht="25.5" thickBot="1" x14ac:dyDescent="0.3">
      <c r="D10" s="23" t="s">
        <v>7</v>
      </c>
      <c r="E10" s="24">
        <v>1400000</v>
      </c>
      <c r="F10" s="24">
        <f>1804026-1393250</f>
        <v>410776</v>
      </c>
      <c r="G10" s="28" t="s">
        <v>12</v>
      </c>
      <c r="H10" s="25">
        <v>550000</v>
      </c>
      <c r="I10" s="25">
        <f t="shared" si="0"/>
        <v>2360776</v>
      </c>
      <c r="J10" s="25">
        <f t="shared" si="1"/>
        <v>322070.39563437924</v>
      </c>
      <c r="K10" s="25">
        <f t="shared" si="2"/>
        <v>450898.55388813093</v>
      </c>
      <c r="L10" s="25">
        <v>214</v>
      </c>
      <c r="M10" s="25">
        <v>176</v>
      </c>
      <c r="N10" s="25">
        <f>L10-M10</f>
        <v>38</v>
      </c>
      <c r="O10" s="26">
        <f t="shared" si="3"/>
        <v>17134145.047748975</v>
      </c>
    </row>
    <row r="11" spans="4:18" x14ac:dyDescent="0.25">
      <c r="R11"/>
    </row>
    <row r="12" spans="4:18" x14ac:dyDescent="0.25">
      <c r="D12" s="27" t="s">
        <v>18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4:18" x14ac:dyDescent="0.25">
      <c r="D13" s="27" t="s">
        <v>19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4:18" ht="38.25" customHeight="1" x14ac:dyDescent="0.25">
      <c r="D14" s="32" t="s">
        <v>26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4:18" x14ac:dyDescent="0.25">
      <c r="D15" s="27" t="s">
        <v>23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4:18" x14ac:dyDescent="0.25">
      <c r="D16" s="27" t="s">
        <v>20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4:15" x14ac:dyDescent="0.25">
      <c r="D17" s="27" t="s">
        <v>21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4:15" x14ac:dyDescent="0.25">
      <c r="D18" s="27" t="s">
        <v>24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4:15" x14ac:dyDescent="0.25">
      <c r="D19" s="27" t="s">
        <v>25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4:15" x14ac:dyDescent="0.25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</sheetData>
  <mergeCells count="21">
    <mergeCell ref="D20:O20"/>
    <mergeCell ref="L5:L6"/>
    <mergeCell ref="M5:M6"/>
    <mergeCell ref="D14:O14"/>
    <mergeCell ref="D15:O15"/>
    <mergeCell ref="D16:O16"/>
    <mergeCell ref="D17:O17"/>
    <mergeCell ref="D18:O18"/>
    <mergeCell ref="D19:O19"/>
    <mergeCell ref="K5:K6"/>
    <mergeCell ref="N5:N6"/>
    <mergeCell ref="O5:O6"/>
    <mergeCell ref="D3:O4"/>
    <mergeCell ref="D12:O12"/>
    <mergeCell ref="D13:O13"/>
    <mergeCell ref="G5:H5"/>
    <mergeCell ref="D5:D6"/>
    <mergeCell ref="E5:E6"/>
    <mergeCell ref="F5:F6"/>
    <mergeCell ref="I5:I6"/>
    <mergeCell ref="J5:J6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saeid</dc:creator>
  <cp:lastModifiedBy>saeid</cp:lastModifiedBy>
  <dcterms:created xsi:type="dcterms:W3CDTF">2022-07-16T14:19:07Z</dcterms:created>
  <dcterms:modified xsi:type="dcterms:W3CDTF">2022-07-16T14:49:47Z</dcterms:modified>
</cp:coreProperties>
</file>